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8_{29098191-A09A-4659-9E25-29C80EE754B5}" xr6:coauthVersionLast="47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15" yWindow="495" windowWidth="16515" windowHeight="1509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36" i="1" l="1"/>
  <c r="F36" i="1"/>
  <c r="D36" i="1"/>
  <c r="C36" i="1"/>
  <c r="E36" i="1" s="1"/>
  <c r="H34" i="1"/>
  <c r="H33" i="1"/>
  <c r="H16" i="1"/>
  <c r="H15" i="1"/>
  <c r="H14" i="1"/>
  <c r="H13" i="1"/>
  <c r="H12" i="1"/>
  <c r="H11" i="1"/>
  <c r="H10" i="1"/>
  <c r="H36" i="1" l="1"/>
</calcChain>
</file>

<file path=xl/sharedStrings.xml><?xml version="1.0" encoding="utf-8"?>
<sst xmlns="http://schemas.openxmlformats.org/spreadsheetml/2006/main" count="43" uniqueCount="43">
  <si>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</si>
  <si>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</si>
  <si>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</si>
  <si>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</si>
  <si>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</si>
  <si>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</si>
  <si>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</si>
  <si>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</si>
  <si>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</si>
  <si>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</si>
  <si>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</si>
  <si>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</si>
  <si>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</si>
  <si>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 xml:space="preserve"> </t>
  </si>
  <si>
    <t>Sueldo base a personal permanente</t>
  </si>
  <si>
    <t>Sueldo base a personal temporal</t>
  </si>
  <si>
    <t>Gratificación anual a personal permanente</t>
  </si>
  <si>
    <t>Materiales, utiles y equipo menor</t>
  </si>
  <si>
    <t>Medicina y productos farmacéuticos</t>
  </si>
  <si>
    <t>Aportaciones al IMSS</t>
  </si>
  <si>
    <t>Combustibles para equipo</t>
  </si>
  <si>
    <t>Gas Administración</t>
  </si>
  <si>
    <t>Refacciones y accesorios de Tomas domiciliarias</t>
  </si>
  <si>
    <t>Energía eléctrica</t>
  </si>
  <si>
    <t>Telefonía tradicional</t>
  </si>
  <si>
    <t>Servicios de mensajeria</t>
  </si>
  <si>
    <t>Arrendamiento de maquinaria</t>
  </si>
  <si>
    <t>Arrendamiento de edificios</t>
  </si>
  <si>
    <t>Servicios contables</t>
  </si>
  <si>
    <t>Servicios de protección y seguridad</t>
  </si>
  <si>
    <t>Servicios bancarios</t>
  </si>
  <si>
    <t>Fletes y Maniobras</t>
  </si>
  <si>
    <t>Seguros de Vehículos</t>
  </si>
  <si>
    <t>Reparación y mantenimiento</t>
  </si>
  <si>
    <t>Viaticos, hospedaje y alimentacion</t>
  </si>
  <si>
    <t>Servicios de comunicación social y publicidad</t>
  </si>
  <si>
    <t>Donativos</t>
  </si>
  <si>
    <t>5% JCAS</t>
  </si>
  <si>
    <t>Placas y Tenencias</t>
  </si>
  <si>
    <t>JUNTA RURAL DE AGUA Y SANEAMIENTO EL TERRERO</t>
  </si>
  <si>
    <t>Del 2023 al 2024</t>
  </si>
  <si>
    <t>RAFAEL CARBAJAL ROBLES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</si>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</sst>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>
    <pageSetUpPr fitToPage="1"/>
  </sheetPr>
  <dimension ref="B1:H63"/>
  <sheetViews>
    <sheetView tabSelected="1" workbookViewId="0">
      <selection activeCell="C42" sqref="C42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5" t="s">
        <v>39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ht="12.75" thickBot="1" x14ac:dyDescent="0.25">
      <c r="B5" s="39" t="s">
        <v>40</v>
      </c>
      <c r="C5" s="40"/>
      <c r="D5" s="40"/>
      <c r="E5" s="40"/>
      <c r="F5" s="40"/>
      <c r="G5" s="40"/>
      <c r="H5" s="41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7"/>
      <c r="C9" s="8"/>
      <c r="D9" s="9"/>
      <c r="E9" s="15"/>
      <c r="F9" s="9"/>
      <c r="G9" s="8"/>
      <c r="H9" s="17"/>
    </row>
    <row r="10" spans="2:8" x14ac:dyDescent="0.2">
      <c r="B10" s="5" t="s">
        <v>14</v>
      </c>
      <c r="C10" s="10">
        <v>390404.95</v>
      </c>
      <c r="D10" s="22">
        <v>0</v>
      </c>
      <c r="E10" s="10">
        <v>390404.95</v>
      </c>
      <c r="F10" s="22">
        <v>474427.45</v>
      </c>
      <c r="G10" s="10">
        <v>474427.45</v>
      </c>
      <c r="H10" s="18">
        <f t="shared" ref="H10:H34" si="0">E10-F10</f>
        <v>-84022.5</v>
      </c>
    </row>
    <row r="11" spans="2:8" x14ac:dyDescent="0.2">
      <c r="B11" s="5" t="s">
        <v>15</v>
      </c>
      <c r="C11" s="10">
        <v>26565.1</v>
      </c>
      <c r="D11" s="22">
        <v>0</v>
      </c>
      <c r="E11" s="10">
        <v>26565.1</v>
      </c>
      <c r="F11" s="22">
        <v>49050</v>
      </c>
      <c r="G11" s="10">
        <v>49050</v>
      </c>
      <c r="H11" s="18">
        <f t="shared" si="0"/>
        <v>-22484.9</v>
      </c>
    </row>
    <row r="12" spans="2:8" x14ac:dyDescent="0.2">
      <c r="B12" s="5" t="s">
        <v>16</v>
      </c>
      <c r="C12" s="10">
        <v>51744.53</v>
      </c>
      <c r="D12" s="22">
        <v>0</v>
      </c>
      <c r="E12" s="10">
        <v>51744.53</v>
      </c>
      <c r="F12" s="22">
        <v>35049</v>
      </c>
      <c r="G12" s="10">
        <v>35049</v>
      </c>
      <c r="H12" s="18">
        <f t="shared" si="0"/>
        <v>16695.53</v>
      </c>
    </row>
    <row r="13" spans="2:8" x14ac:dyDescent="0.2">
      <c r="B13" s="5" t="s">
        <v>17</v>
      </c>
      <c r="C13" s="10">
        <v>0</v>
      </c>
      <c r="D13" s="22">
        <v>0</v>
      </c>
      <c r="E13" s="10">
        <v>0</v>
      </c>
      <c r="F13" s="22">
        <v>19947</v>
      </c>
      <c r="G13" s="10">
        <v>19947</v>
      </c>
      <c r="H13" s="18">
        <f t="shared" si="0"/>
        <v>-19947</v>
      </c>
    </row>
    <row r="14" spans="2:8" x14ac:dyDescent="0.2">
      <c r="B14" s="5" t="s">
        <v>18</v>
      </c>
      <c r="C14" s="10">
        <v>38488.800000000003</v>
      </c>
      <c r="D14" s="22">
        <v>0</v>
      </c>
      <c r="E14" s="10">
        <v>38488.800000000003</v>
      </c>
      <c r="F14" s="22">
        <v>27575</v>
      </c>
      <c r="G14" s="10">
        <v>27575</v>
      </c>
      <c r="H14" s="18">
        <f t="shared" si="0"/>
        <v>10913.800000000003</v>
      </c>
    </row>
    <row r="15" spans="2:8" x14ac:dyDescent="0.2">
      <c r="B15" s="5" t="s">
        <v>19</v>
      </c>
      <c r="C15" s="10">
        <v>58118.66</v>
      </c>
      <c r="D15" s="22">
        <v>0</v>
      </c>
      <c r="E15" s="10">
        <v>58118.66</v>
      </c>
      <c r="F15" s="22">
        <v>62339.54</v>
      </c>
      <c r="G15" s="10">
        <v>62339.54</v>
      </c>
      <c r="H15" s="18">
        <f t="shared" si="0"/>
        <v>-4220.8799999999974</v>
      </c>
    </row>
    <row r="16" spans="2:8" x14ac:dyDescent="0.2">
      <c r="B16" s="5" t="s">
        <v>20</v>
      </c>
      <c r="C16" s="10">
        <v>85715</v>
      </c>
      <c r="D16" s="22">
        <v>0</v>
      </c>
      <c r="E16" s="10">
        <v>85715</v>
      </c>
      <c r="F16" s="22">
        <v>78253.62</v>
      </c>
      <c r="G16" s="10">
        <v>78253.62</v>
      </c>
      <c r="H16" s="18">
        <f t="shared" si="0"/>
        <v>7461.3800000000047</v>
      </c>
    </row>
    <row r="17" spans="2:8" x14ac:dyDescent="0.2">
      <c r="B17" s="5" t="s">
        <v>21</v>
      </c>
      <c r="C17" s="10">
        <v>963</v>
      </c>
      <c r="D17" s="22">
        <v>0</v>
      </c>
      <c r="E17" s="10">
        <v>0</v>
      </c>
      <c r="F17" s="22">
        <v>800</v>
      </c>
      <c r="G17" s="10">
        <v>800</v>
      </c>
      <c r="H17" s="18">
        <f t="shared" si="0"/>
        <v>-800</v>
      </c>
    </row>
    <row r="18" spans="2:8" x14ac:dyDescent="0.2">
      <c r="B18" s="5" t="s">
        <v>22</v>
      </c>
      <c r="C18" s="10">
        <v>116391.29</v>
      </c>
      <c r="D18" s="22">
        <v>0</v>
      </c>
      <c r="E18" s="10">
        <v>116391.29</v>
      </c>
      <c r="F18" s="22">
        <v>23643.17</v>
      </c>
      <c r="G18" s="10">
        <v>23643.17</v>
      </c>
      <c r="H18" s="18">
        <f t="shared" si="0"/>
        <v>92748.12</v>
      </c>
    </row>
    <row r="19" spans="2:8" x14ac:dyDescent="0.2">
      <c r="B19" s="5" t="s">
        <v>23</v>
      </c>
      <c r="C19" s="10">
        <v>859369.4</v>
      </c>
      <c r="D19" s="22">
        <v>0</v>
      </c>
      <c r="E19" s="10">
        <v>859369.4</v>
      </c>
      <c r="F19" s="22">
        <v>827681</v>
      </c>
      <c r="G19" s="10">
        <v>827681</v>
      </c>
      <c r="H19" s="18">
        <f t="shared" si="0"/>
        <v>31688.400000000023</v>
      </c>
    </row>
    <row r="20" spans="2:8" x14ac:dyDescent="0.2">
      <c r="B20" s="5" t="s">
        <v>24</v>
      </c>
      <c r="C20" s="10">
        <v>9503.5400000000009</v>
      </c>
      <c r="D20" s="22">
        <v>0</v>
      </c>
      <c r="E20" s="10">
        <v>9503.5400000000009</v>
      </c>
      <c r="F20" s="22">
        <v>7000.59</v>
      </c>
      <c r="G20" s="10">
        <v>7000.59</v>
      </c>
      <c r="H20" s="18">
        <f t="shared" si="0"/>
        <v>2502.9500000000007</v>
      </c>
    </row>
    <row r="21" spans="2:8" x14ac:dyDescent="0.2">
      <c r="B21" s="21" t="s">
        <v>25</v>
      </c>
      <c r="C21" s="10">
        <v>0</v>
      </c>
      <c r="D21" s="22">
        <v>0</v>
      </c>
      <c r="E21" s="10">
        <v>0</v>
      </c>
      <c r="F21" s="22">
        <v>1020</v>
      </c>
      <c r="G21" s="10">
        <v>1020</v>
      </c>
      <c r="H21" s="18">
        <f t="shared" si="0"/>
        <v>-1020</v>
      </c>
    </row>
    <row r="22" spans="2:8" x14ac:dyDescent="0.2">
      <c r="B22" s="21" t="s">
        <v>26</v>
      </c>
      <c r="C22" s="10">
        <v>27927</v>
      </c>
      <c r="D22" s="22">
        <v>0</v>
      </c>
      <c r="E22" s="10">
        <v>27927</v>
      </c>
      <c r="F22" s="22">
        <v>9600</v>
      </c>
      <c r="G22" s="10">
        <v>9600</v>
      </c>
      <c r="H22" s="18">
        <f t="shared" si="0"/>
        <v>18327</v>
      </c>
    </row>
    <row r="23" spans="2:8" x14ac:dyDescent="0.2">
      <c r="B23" s="21" t="s">
        <v>27</v>
      </c>
      <c r="C23" s="10">
        <v>0</v>
      </c>
      <c r="D23" s="22">
        <v>0</v>
      </c>
      <c r="E23" s="10">
        <v>0</v>
      </c>
      <c r="F23" s="22">
        <v>12000</v>
      </c>
      <c r="G23" s="10">
        <v>12000</v>
      </c>
      <c r="H23" s="18">
        <f t="shared" si="0"/>
        <v>-12000</v>
      </c>
    </row>
    <row r="24" spans="2:8" x14ac:dyDescent="0.2">
      <c r="B24" s="21" t="s">
        <v>28</v>
      </c>
      <c r="C24" s="10">
        <v>51360</v>
      </c>
      <c r="D24" s="22">
        <v>0</v>
      </c>
      <c r="E24" s="10">
        <v>51360</v>
      </c>
      <c r="F24" s="22">
        <v>52000</v>
      </c>
      <c r="G24" s="10">
        <v>52000</v>
      </c>
      <c r="H24" s="18">
        <f t="shared" si="0"/>
        <v>-640</v>
      </c>
    </row>
    <row r="25" spans="2:8" x14ac:dyDescent="0.2">
      <c r="B25" s="21" t="s">
        <v>29</v>
      </c>
      <c r="C25" s="10">
        <v>0</v>
      </c>
      <c r="D25" s="22">
        <v>0</v>
      </c>
      <c r="E25" s="10">
        <v>0</v>
      </c>
      <c r="F25" s="22">
        <v>0</v>
      </c>
      <c r="G25" s="10">
        <v>0</v>
      </c>
      <c r="H25" s="18">
        <f t="shared" si="0"/>
        <v>0</v>
      </c>
    </row>
    <row r="26" spans="2:8" x14ac:dyDescent="0.2">
      <c r="B26" s="21" t="s">
        <v>30</v>
      </c>
      <c r="C26" s="10">
        <v>0</v>
      </c>
      <c r="D26" s="22">
        <v>0</v>
      </c>
      <c r="E26" s="10">
        <v>0</v>
      </c>
      <c r="F26" s="22">
        <v>1444.2</v>
      </c>
      <c r="G26" s="10">
        <v>1444.2</v>
      </c>
      <c r="H26" s="18">
        <f t="shared" si="0"/>
        <v>-1444.2</v>
      </c>
    </row>
    <row r="27" spans="2:8" x14ac:dyDescent="0.2">
      <c r="B27" s="21" t="s">
        <v>31</v>
      </c>
      <c r="C27" s="10">
        <v>0</v>
      </c>
      <c r="D27" s="22">
        <v>0</v>
      </c>
      <c r="E27" s="10">
        <v>0</v>
      </c>
      <c r="F27" s="22">
        <v>0</v>
      </c>
      <c r="G27" s="10">
        <v>0</v>
      </c>
      <c r="H27" s="18">
        <f t="shared" si="0"/>
        <v>0</v>
      </c>
    </row>
    <row r="28" spans="2:8" x14ac:dyDescent="0.2">
      <c r="B28" s="21" t="s">
        <v>32</v>
      </c>
      <c r="C28" s="10">
        <v>52681.81</v>
      </c>
      <c r="D28" s="22">
        <v>0</v>
      </c>
      <c r="E28" s="10">
        <v>52681.81</v>
      </c>
      <c r="F28" s="22">
        <v>43558.7</v>
      </c>
      <c r="G28" s="10">
        <v>43558.7</v>
      </c>
      <c r="H28" s="18">
        <f t="shared" si="0"/>
        <v>9123.11</v>
      </c>
    </row>
    <row r="29" spans="2:8" x14ac:dyDescent="0.2">
      <c r="B29" s="21" t="s">
        <v>33</v>
      </c>
      <c r="C29" s="10">
        <v>120000</v>
      </c>
      <c r="D29" s="22">
        <v>0</v>
      </c>
      <c r="E29" s="10">
        <v>120000</v>
      </c>
      <c r="F29" s="22">
        <v>42754</v>
      </c>
      <c r="G29" s="10">
        <v>42754</v>
      </c>
      <c r="H29" s="18">
        <f t="shared" si="0"/>
        <v>77246</v>
      </c>
    </row>
    <row r="30" spans="2:8" x14ac:dyDescent="0.2">
      <c r="B30" s="21" t="s">
        <v>34</v>
      </c>
      <c r="C30" s="10">
        <v>12703.58</v>
      </c>
      <c r="D30" s="22">
        <v>0</v>
      </c>
      <c r="E30" s="10">
        <v>12703.58</v>
      </c>
      <c r="F30" s="22">
        <v>9689</v>
      </c>
      <c r="G30" s="10">
        <v>9689</v>
      </c>
      <c r="H30" s="18">
        <f t="shared" si="0"/>
        <v>3014.58</v>
      </c>
    </row>
    <row r="31" spans="2:8" x14ac:dyDescent="0.2">
      <c r="B31" s="21" t="s">
        <v>35</v>
      </c>
      <c r="C31" s="10">
        <v>642</v>
      </c>
      <c r="D31" s="22">
        <v>0</v>
      </c>
      <c r="E31" s="10">
        <v>642</v>
      </c>
      <c r="F31" s="22">
        <v>3100</v>
      </c>
      <c r="G31" s="10">
        <v>3100</v>
      </c>
      <c r="H31" s="18">
        <f t="shared" si="0"/>
        <v>-2458</v>
      </c>
    </row>
    <row r="32" spans="2:8" x14ac:dyDescent="0.2">
      <c r="B32" s="21" t="s">
        <v>36</v>
      </c>
      <c r="C32" s="10">
        <v>0</v>
      </c>
      <c r="D32" s="22">
        <v>0</v>
      </c>
      <c r="E32" s="10">
        <v>0</v>
      </c>
      <c r="F32" s="22">
        <v>0</v>
      </c>
      <c r="G32" s="10">
        <v>0</v>
      </c>
      <c r="H32" s="18">
        <f t="shared" si="0"/>
        <v>0</v>
      </c>
    </row>
    <row r="33" spans="2:8" x14ac:dyDescent="0.2">
      <c r="B33" s="21" t="s">
        <v>37</v>
      </c>
      <c r="C33" s="10">
        <v>175033.04</v>
      </c>
      <c r="D33" s="22">
        <v>0</v>
      </c>
      <c r="E33" s="10">
        <v>175033.04</v>
      </c>
      <c r="F33" s="22">
        <v>81478.149999999994</v>
      </c>
      <c r="G33" s="10">
        <v>81478.149999999994</v>
      </c>
      <c r="H33" s="18">
        <f t="shared" si="0"/>
        <v>93554.890000000014</v>
      </c>
    </row>
    <row r="34" spans="2:8" x14ac:dyDescent="0.2">
      <c r="B34" s="21" t="s">
        <v>38</v>
      </c>
      <c r="C34" s="10">
        <v>0</v>
      </c>
      <c r="D34" s="22">
        <v>0</v>
      </c>
      <c r="E34" s="10">
        <v>0</v>
      </c>
      <c r="F34" s="22">
        <v>1893</v>
      </c>
      <c r="G34" s="10">
        <v>1893</v>
      </c>
      <c r="H34" s="18">
        <f t="shared" si="0"/>
        <v>-1893</v>
      </c>
    </row>
    <row r="35" spans="2:8" ht="12.75" thickBot="1" x14ac:dyDescent="0.25">
      <c r="B35" s="5"/>
      <c r="C35" s="11"/>
      <c r="D35" s="12"/>
      <c r="E35" s="10"/>
      <c r="F35" s="12"/>
      <c r="G35" s="11"/>
      <c r="H35" s="18"/>
    </row>
    <row r="36" spans="2:8" ht="12.75" thickBot="1" x14ac:dyDescent="0.25">
      <c r="B36" s="6" t="s">
        <v>12</v>
      </c>
      <c r="C36" s="13">
        <f>SUM(C9:C35)</f>
        <v>2077611.7000000002</v>
      </c>
      <c r="D36" s="14">
        <f>SUM(D9:D35)</f>
        <v>0</v>
      </c>
      <c r="E36" s="16">
        <f>SUM(C36,D36)</f>
        <v>2077611.7000000002</v>
      </c>
      <c r="F36" s="14">
        <f>SUM(F9:F35)</f>
        <v>1864303.42</v>
      </c>
      <c r="G36" s="13">
        <f>SUM(G9:G35)</f>
        <v>1864303.42</v>
      </c>
      <c r="H36" s="19">
        <f>E36-F36</f>
        <v>213308.28000000026</v>
      </c>
    </row>
    <row r="37" spans="2:8" s="20" customFormat="1" x14ac:dyDescent="0.2">
      <c r="B37" s="4"/>
      <c r="C37" s="4"/>
      <c r="D37" s="4"/>
      <c r="E37" s="4"/>
      <c r="F37" s="4"/>
      <c r="G37" s="4"/>
      <c r="H37" s="4"/>
    </row>
    <row r="38" spans="2:8" s="20" customFormat="1" x14ac:dyDescent="0.2"/>
    <row r="39" spans="2:8" s="20" customFormat="1" x14ac:dyDescent="0.2"/>
    <row r="40" spans="2:8" s="20" customFormat="1" x14ac:dyDescent="0.2"/>
    <row r="41" spans="2:8" s="20" customFormat="1" x14ac:dyDescent="0.2"/>
    <row r="42" spans="2:8" s="20" customFormat="1" x14ac:dyDescent="0.2">
      <c r="C42" s="20" t="s">
        <v>13</v>
      </c>
    </row>
    <row r="43" spans="2:8" s="20" customFormat="1" x14ac:dyDescent="0.2"/>
    <row r="44" spans="2:8" s="20" customFormat="1" x14ac:dyDescent="0.2"/>
    <row r="45" spans="2:8" s="20" customFormat="1" x14ac:dyDescent="0.2"/>
    <row r="46" spans="2:8" s="20" customFormat="1" x14ac:dyDescent="0.2"/>
    <row r="47" spans="2:8" s="20" customFormat="1" ht="12.75" thickBot="1" x14ac:dyDescent="0.25"/>
    <row r="48" spans="2:8" s="20" customFormat="1" x14ac:dyDescent="0.2">
      <c r="B48" s="23" t="s">
        <v>41</v>
      </c>
    </row>
    <row r="49" spans="2:8" s="20" customFormat="1" x14ac:dyDescent="0.2">
      <c r="B49" s="24" t="s">
        <v>42</v>
      </c>
    </row>
    <row r="50" spans="2:8" s="20" customFormat="1" x14ac:dyDescent="0.2"/>
    <row r="51" spans="2:8" s="20" customFormat="1" x14ac:dyDescent="0.2"/>
    <row r="52" spans="2:8" s="20" customFormat="1" x14ac:dyDescent="0.2"/>
    <row r="53" spans="2:8" s="20" customFormat="1" x14ac:dyDescent="0.2"/>
    <row r="54" spans="2:8" s="20" customFormat="1" x14ac:dyDescent="0.2"/>
    <row r="55" spans="2:8" s="20" customFormat="1" x14ac:dyDescent="0.2"/>
    <row r="56" spans="2:8" s="20" customFormat="1" x14ac:dyDescent="0.2"/>
    <row r="57" spans="2:8" s="20" customFormat="1" x14ac:dyDescent="0.2"/>
    <row r="58" spans="2:8" s="20" customFormat="1" x14ac:dyDescent="0.2"/>
    <row r="59" spans="2:8" s="20" customFormat="1" x14ac:dyDescent="0.2"/>
    <row r="60" spans="2:8" s="20" customFormat="1" x14ac:dyDescent="0.2"/>
    <row r="61" spans="2:8" s="20" customFormat="1" x14ac:dyDescent="0.2"/>
    <row r="62" spans="2:8" s="20" customFormat="1" x14ac:dyDescent="0.2"/>
    <row r="63" spans="2:8" x14ac:dyDescent="0.2">
      <c r="B63" s="20"/>
      <c r="C63" s="20"/>
      <c r="D63" s="20"/>
      <c r="E63" s="20"/>
      <c r="F63" s="20"/>
      <c r="G63" s="20"/>
      <c r="H63" s="20"/>
    </row>
  </sheetData>
  <sheetProtection sheet="1" scenarios="1" insertRows="0" deleteRows="0"/>
  <mergeCells count="7">
    <mergeCell ref="B2:H2"/>
    <mergeCell ref="B3:H3"/>
    <mergeCell ref="B4:H4"/>
    <mergeCell ref="B6:B8"/>
    <mergeCell ref="C6:G6"/>
    <mergeCell ref="H6:H7"/>
    <mergeCell ref="B5:H5"/>
  </mergeCells>
  <pageMargins left="0.7" right="0.7" top="0.75" bottom="0.75" header="0.3" footer="0.3"/>
  <pageSetup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2025-02-02T22:04:59Z</cp:lastPrinted>
  <dcterms:created xsi:type="dcterms:W3CDTF">2019-12-04T17:32:46Z</dcterms:created>
  <dcterms:modified xsi:type="dcterms:W3CDTF">2025-02-02T22:05:43Z</dcterms:modified>
</cp:coreProperties>
</file>